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UC LINH\DANH SACH THI\THA\K87\"/>
    </mc:Choice>
  </mc:AlternateContent>
  <bookViews>
    <workbookView xWindow="0" yWindow="0" windowWidth="20490" windowHeight="7125"/>
  </bookViews>
  <sheets>
    <sheet name="THI TD" sheetId="1" r:id="rId1"/>
  </sheets>
  <definedNames>
    <definedName name="_DSK1" localSheetId="0">#REF!</definedName>
    <definedName name="_DSK1">#REF!</definedName>
    <definedName name="_xlnm._FilterDatabase" localSheetId="0" hidden="1">'THI TD'!$A$4:$R$42</definedName>
    <definedName name="_q1" localSheetId="0">#REF!</definedName>
    <definedName name="_q1">#REF!</definedName>
    <definedName name="D7G" localSheetId="0">#REF!</definedName>
    <definedName name="D7G">#REF!</definedName>
    <definedName name="HH" localSheetId="0">#REF!</definedName>
    <definedName name="HH">#REF!</definedName>
    <definedName name="_xlnm.Print_Area" localSheetId="0">'THI TD'!$A$1:$U$47</definedName>
    <definedName name="_xlnm.Print_Titles" localSheetId="0">'THI TD'!$4:$4</definedName>
    <definedName name="QUERY1" localSheetId="0">#REF!</definedName>
    <definedName name="QUERY1">#REF!</definedName>
    <definedName name="query2" localSheetId="0">#REF!</definedName>
    <definedName name="query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5" i="1"/>
  <c r="Q39" i="1"/>
  <c r="R39" i="1" s="1"/>
  <c r="Q6" i="1"/>
  <c r="R6" i="1" s="1"/>
  <c r="Q7" i="1"/>
  <c r="R7" i="1"/>
  <c r="Q8" i="1"/>
  <c r="R8" i="1" s="1"/>
  <c r="Q9" i="1"/>
  <c r="R9" i="1"/>
  <c r="Q10" i="1"/>
  <c r="R10" i="1" s="1"/>
  <c r="Q11" i="1"/>
  <c r="R11" i="1"/>
  <c r="Q12" i="1"/>
  <c r="R12" i="1" s="1"/>
  <c r="Q13" i="1"/>
  <c r="R13" i="1"/>
  <c r="Q14" i="1"/>
  <c r="R14" i="1" s="1"/>
  <c r="Q15" i="1"/>
  <c r="R15" i="1"/>
  <c r="Q16" i="1"/>
  <c r="R16" i="1" s="1"/>
  <c r="Q17" i="1"/>
  <c r="R17" i="1"/>
  <c r="Q18" i="1"/>
  <c r="R18" i="1" s="1"/>
  <c r="Q19" i="1"/>
  <c r="R19" i="1"/>
  <c r="Q20" i="1"/>
  <c r="R20" i="1" s="1"/>
  <c r="Q21" i="1"/>
  <c r="R21" i="1"/>
  <c r="Q22" i="1"/>
  <c r="R22" i="1" s="1"/>
  <c r="Q23" i="1"/>
  <c r="R23" i="1"/>
  <c r="Q24" i="1"/>
  <c r="R24" i="1" s="1"/>
  <c r="Q25" i="1"/>
  <c r="R25" i="1"/>
  <c r="Q26" i="1"/>
  <c r="R26" i="1" s="1"/>
  <c r="Q27" i="1"/>
  <c r="R27" i="1"/>
  <c r="Q28" i="1"/>
  <c r="R28" i="1" s="1"/>
  <c r="Q29" i="1"/>
  <c r="R29" i="1"/>
  <c r="Q30" i="1"/>
  <c r="R30" i="1" s="1"/>
  <c r="Q31" i="1"/>
  <c r="R31" i="1"/>
  <c r="Q32" i="1"/>
  <c r="R32" i="1" s="1"/>
  <c r="Q33" i="1"/>
  <c r="R33" i="1"/>
  <c r="Q34" i="1"/>
  <c r="R34" i="1" s="1"/>
  <c r="Q35" i="1"/>
  <c r="R35" i="1"/>
  <c r="Q36" i="1"/>
  <c r="R36" i="1" s="1"/>
  <c r="Q37" i="1"/>
  <c r="R37" i="1"/>
  <c r="Q38" i="1"/>
  <c r="R38" i="1" s="1"/>
  <c r="Q5" i="1"/>
  <c r="R5" i="1" s="1"/>
</calcChain>
</file>

<file path=xl/sharedStrings.xml><?xml version="1.0" encoding="utf-8"?>
<sst xmlns="http://schemas.openxmlformats.org/spreadsheetml/2006/main" count="280" uniqueCount="249">
  <si>
    <t>TRƯỜNG CAO ĐẲNG KỸ THUẬT CAO THẮNG</t>
  </si>
  <si>
    <t>TRUNG TÂM TIN HỌC</t>
  </si>
  <si>
    <t xml:space="preserve"> </t>
  </si>
  <si>
    <t>PHÒNG THI: F7.12</t>
  </si>
  <si>
    <t>THI LÚC: 9H30</t>
  </si>
  <si>
    <t xml:space="preserve">SỐ 
MÁY </t>
  </si>
  <si>
    <t>SBD</t>
  </si>
  <si>
    <t>MSSV</t>
  </si>
  <si>
    <t>HỌ</t>
  </si>
  <si>
    <t>TÊN</t>
  </si>
  <si>
    <t>NƠI SINH</t>
  </si>
  <si>
    <t>LỚP HỌC</t>
  </si>
  <si>
    <t>NGÀY ĐÓNG TIỀN</t>
  </si>
  <si>
    <t>SỐ FILE</t>
  </si>
  <si>
    <t xml:space="preserve">SỐ MÁY 
THỰC </t>
  </si>
  <si>
    <t>KÍ TÊN</t>
  </si>
  <si>
    <t xml:space="preserve">WORD </t>
  </si>
  <si>
    <t>EXCEL</t>
  </si>
  <si>
    <t>PP</t>
  </si>
  <si>
    <t>C++</t>
  </si>
  <si>
    <t>TỔNG CỘNG</t>
  </si>
  <si>
    <t>XẾP LOẠI</t>
  </si>
  <si>
    <t>EMAIL</t>
  </si>
  <si>
    <t>Tài</t>
  </si>
  <si>
    <t>Tiền Giang</t>
  </si>
  <si>
    <t>Bến Tre</t>
  </si>
  <si>
    <t>Bà Rịa - Vũng Tàu</t>
  </si>
  <si>
    <t>Thái</t>
  </si>
  <si>
    <t>CÐ Đ, ĐT 18ĐTH</t>
  </si>
  <si>
    <t>Long An</t>
  </si>
  <si>
    <t>Đồng Nai</t>
  </si>
  <si>
    <t>Thuận</t>
  </si>
  <si>
    <t>TP HCM</t>
  </si>
  <si>
    <t>Nguyễn Đức</t>
  </si>
  <si>
    <t>Trung</t>
  </si>
  <si>
    <t>Thanh Hóa</t>
  </si>
  <si>
    <t>Quảng Ngãi</t>
  </si>
  <si>
    <t>Ninh Thuận</t>
  </si>
  <si>
    <t xml:space="preserve">Số thí sinh dự thi: </t>
  </si>
  <si>
    <t xml:space="preserve">SL vắng: </t>
  </si>
  <si>
    <t xml:space="preserve">      Giám thị 1</t>
  </si>
  <si>
    <t xml:space="preserve">      Giám thị 2</t>
  </si>
  <si>
    <t>Thư ký</t>
  </si>
  <si>
    <t>Trần Minh Thành</t>
  </si>
  <si>
    <t>Lê Thị Trúc Linh</t>
  </si>
  <si>
    <r>
      <t xml:space="preserve">DANH SÁCH THI ỨNG DỤNG CNTT CƠ BẢN KHÓA K87
(DÀNH CHO THÍ SINH TỰ DO)
                Thi ngày: </t>
    </r>
    <r>
      <rPr>
        <b/>
        <sz val="14"/>
        <color rgb="FFFF0000"/>
        <rFont val="Times New Roman"/>
        <family val="1"/>
      </rPr>
      <t>30/03/2024</t>
    </r>
  </si>
  <si>
    <t>CÐ ĐTTT 16VT</t>
  </si>
  <si>
    <t>Bình Thuận</t>
  </si>
  <si>
    <t>02/01/1998</t>
  </si>
  <si>
    <t>Chương</t>
  </si>
  <si>
    <t>Nguyễn Hoàng</t>
  </si>
  <si>
    <t>0308161010</t>
  </si>
  <si>
    <t>CÐ NL 20C</t>
  </si>
  <si>
    <t>21/12/2001</t>
  </si>
  <si>
    <t>Minh</t>
  </si>
  <si>
    <t xml:space="preserve">Lê Văn </t>
  </si>
  <si>
    <t>0304191263</t>
  </si>
  <si>
    <t>CÐ ÔTÔ 21A</t>
  </si>
  <si>
    <t>01/12/2003</t>
  </si>
  <si>
    <t>Thuật</t>
  </si>
  <si>
    <t>Lê Minh</t>
  </si>
  <si>
    <t>0302211083</t>
  </si>
  <si>
    <t>CÐ Đ, ĐT 18ĐTG</t>
  </si>
  <si>
    <t>26/03/2000</t>
  </si>
  <si>
    <t>Văn Thành</t>
  </si>
  <si>
    <t>0303181272</t>
  </si>
  <si>
    <t>CÐ NL 20A</t>
  </si>
  <si>
    <t>26/03/2002</t>
  </si>
  <si>
    <t>Đạt</t>
  </si>
  <si>
    <t>Võ Tấn</t>
  </si>
  <si>
    <t>0304201017</t>
  </si>
  <si>
    <t>CÐ CK 19F</t>
  </si>
  <si>
    <t>Tây Ninh</t>
  </si>
  <si>
    <t>10/06/2000</t>
  </si>
  <si>
    <t>Hào</t>
  </si>
  <si>
    <t>Trần Duy</t>
  </si>
  <si>
    <t>0301191526</t>
  </si>
  <si>
    <t>CÐ Đ, ĐT 20ĐA</t>
  </si>
  <si>
    <t>01/12/2002</t>
  </si>
  <si>
    <t>Phi</t>
  </si>
  <si>
    <t>Cao Võ Nhật</t>
  </si>
  <si>
    <t>0303201059</t>
  </si>
  <si>
    <t>CÐ CK 20D</t>
  </si>
  <si>
    <t>12/09/2002</t>
  </si>
  <si>
    <t>Tuấn</t>
  </si>
  <si>
    <t>Võ Văn</t>
  </si>
  <si>
    <t>0301201391</t>
  </si>
  <si>
    <t>CĐ Đ, ĐT 19ĐTF</t>
  </si>
  <si>
    <t>17/01/2000</t>
  </si>
  <si>
    <t>Linh</t>
  </si>
  <si>
    <t>0303181518</t>
  </si>
  <si>
    <t>CÐ ĐTTT 20MT</t>
  </si>
  <si>
    <t>02/09/2002</t>
  </si>
  <si>
    <t>Nguyễn Đỗ Anh</t>
  </si>
  <si>
    <t>0308201199</t>
  </si>
  <si>
    <t>CÐN ĐCN 20C</t>
  </si>
  <si>
    <t>25/10/2000</t>
  </si>
  <si>
    <t>Ngân</t>
  </si>
  <si>
    <t>Nguyễn Long</t>
  </si>
  <si>
    <t>0466201202</t>
  </si>
  <si>
    <t>CÐ Đ, ĐT 20ĐTG</t>
  </si>
  <si>
    <t>Bình Dương</t>
  </si>
  <si>
    <t>20/07/2001</t>
  </si>
  <si>
    <t>Hưng</t>
  </si>
  <si>
    <t>Nguyễn Quang</t>
  </si>
  <si>
    <t>0303201644</t>
  </si>
  <si>
    <t>CÐ ĐTTT 21MT</t>
  </si>
  <si>
    <t>26/11/2003</t>
  </si>
  <si>
    <t>Khang</t>
  </si>
  <si>
    <t>Nguyễn Phan Nhật</t>
  </si>
  <si>
    <t>0308211032</t>
  </si>
  <si>
    <t>CÐ ÔTÔ 21B</t>
  </si>
  <si>
    <t>26/01/2003</t>
  </si>
  <si>
    <t>Phan Thái</t>
  </si>
  <si>
    <t>0302211174</t>
  </si>
  <si>
    <t>CÐ KTDN 21B</t>
  </si>
  <si>
    <t>17/02/1999</t>
  </si>
  <si>
    <t>Đỗ Đức</t>
  </si>
  <si>
    <t>0312211089</t>
  </si>
  <si>
    <t>CÐ ĐĐT 15ĐB</t>
  </si>
  <si>
    <t>08/02/1995</t>
  </si>
  <si>
    <t>Trần Văn</t>
  </si>
  <si>
    <t>0303141160</t>
  </si>
  <si>
    <t>CÐ CĐT 19A</t>
  </si>
  <si>
    <t>16/09/2001</t>
  </si>
  <si>
    <t>Luân</t>
  </si>
  <si>
    <t>Nguyễn Đình</t>
  </si>
  <si>
    <t>0307191059</t>
  </si>
  <si>
    <t>Vĩnh Long</t>
  </si>
  <si>
    <t>12/07/2002</t>
  </si>
  <si>
    <t>Nguyễn Mạnh</t>
  </si>
  <si>
    <t>0303201648</t>
  </si>
  <si>
    <t>21/05/2000</t>
  </si>
  <si>
    <t>0303181414</t>
  </si>
  <si>
    <t>15/12/2002</t>
  </si>
  <si>
    <t>Long</t>
  </si>
  <si>
    <t>Phạm Hoàng Hải</t>
  </si>
  <si>
    <t>0303201659</t>
  </si>
  <si>
    <t>15/03/2024
18/03/2024</t>
  </si>
  <si>
    <t>CÐ CK 20E</t>
  </si>
  <si>
    <t>25/10/2002</t>
  </si>
  <si>
    <t>Luật</t>
  </si>
  <si>
    <t>0301201449</t>
  </si>
  <si>
    <t>CÐ TĐ 21A</t>
  </si>
  <si>
    <t>29/01/2003</t>
  </si>
  <si>
    <t>Công</t>
  </si>
  <si>
    <t>Phạm Thành</t>
  </si>
  <si>
    <t>0309211013</t>
  </si>
  <si>
    <t>CĐ Đ, ĐT 19ĐTE</t>
  </si>
  <si>
    <t>Kiên Giang</t>
  </si>
  <si>
    <t>13/01/2001</t>
  </si>
  <si>
    <t>Hòa</t>
  </si>
  <si>
    <t xml:space="preserve">Nguyễn Văn </t>
  </si>
  <si>
    <t>0303191474</t>
  </si>
  <si>
    <t>CÐ ÔTÔ 21E</t>
  </si>
  <si>
    <t>24/08/2003</t>
  </si>
  <si>
    <t>Huy</t>
  </si>
  <si>
    <t>Ngô Trần Đức</t>
  </si>
  <si>
    <t>0302211423</t>
  </si>
  <si>
    <t>CÐN ĐCN 19C</t>
  </si>
  <si>
    <t>12/03/2001</t>
  </si>
  <si>
    <t>Cương</t>
  </si>
  <si>
    <t>Kiều Văn</t>
  </si>
  <si>
    <t>0466191191</t>
  </si>
  <si>
    <t>Trà Vinh</t>
  </si>
  <si>
    <t>26/05/2002</t>
  </si>
  <si>
    <t>Nguyễn Vũ Thành</t>
  </si>
  <si>
    <t>0301201485</t>
  </si>
  <si>
    <t>Đắk Nông</t>
  </si>
  <si>
    <t>12/11/2003</t>
  </si>
  <si>
    <t>Bình</t>
  </si>
  <si>
    <t xml:space="preserve">Trần Quốc </t>
  </si>
  <si>
    <t>0302211403</t>
  </si>
  <si>
    <t xml:space="preserve">TS Tự do </t>
  </si>
  <si>
    <t>Đồng Thấp</t>
  </si>
  <si>
    <t>09/04/1999</t>
  </si>
  <si>
    <t>Anh</t>
  </si>
  <si>
    <t xml:space="preserve">Nguyễn Tuấn </t>
  </si>
  <si>
    <t>0358465712</t>
  </si>
  <si>
    <t>25/04/1999</t>
  </si>
  <si>
    <t>Tú</t>
  </si>
  <si>
    <t xml:space="preserve">Nguyễn Thị Cẩm </t>
  </si>
  <si>
    <t>0343378024</t>
  </si>
  <si>
    <t>CÐ ÔTÔ 20E</t>
  </si>
  <si>
    <t>Lâm Đồng</t>
  </si>
  <si>
    <t>28/07/2002</t>
  </si>
  <si>
    <t>Cao Văn</t>
  </si>
  <si>
    <t>0302201513</t>
  </si>
  <si>
    <t>CÐ Đ, ĐT 18ĐE</t>
  </si>
  <si>
    <t>2/10/2000</t>
  </si>
  <si>
    <t>Tín</t>
  </si>
  <si>
    <t>Hồ Nguyễn Khương</t>
  </si>
  <si>
    <t>0303181463</t>
  </si>
  <si>
    <t>04/03/2024 - TTNN</t>
  </si>
  <si>
    <t>CÐ Đ, ĐT 21ĐA</t>
  </si>
  <si>
    <t>06/07/2003</t>
  </si>
  <si>
    <t>Tường</t>
  </si>
  <si>
    <t xml:space="preserve">Võ Văn </t>
  </si>
  <si>
    <t>0303211083</t>
  </si>
  <si>
    <t>CÐN ĐCN 21B</t>
  </si>
  <si>
    <t>Hà Nam</t>
  </si>
  <si>
    <t>13/12/2002</t>
  </si>
  <si>
    <t>Hà</t>
  </si>
  <si>
    <t>Trần Đồng</t>
  </si>
  <si>
    <t>0466211100</t>
  </si>
  <si>
    <t>07/10/2000</t>
  </si>
  <si>
    <t>An</t>
  </si>
  <si>
    <t>Nguyễn Quốc Bình</t>
  </si>
  <si>
    <t>0303181385</t>
  </si>
  <si>
    <t>03/03/2024
05/03/2024</t>
  </si>
  <si>
    <t>28/08/2002</t>
  </si>
  <si>
    <t>Lê Lý Hoàng</t>
  </si>
  <si>
    <t>0466201218</t>
  </si>
  <si>
    <t>TDK87-001</t>
  </si>
  <si>
    <t>TDK87-002</t>
  </si>
  <si>
    <t>TDK87-003</t>
  </si>
  <si>
    <t>TDK87-004</t>
  </si>
  <si>
    <t>TDK87-005</t>
  </si>
  <si>
    <t>TDK87-006</t>
  </si>
  <si>
    <t>TDK87-007</t>
  </si>
  <si>
    <t>TDK87-008</t>
  </si>
  <si>
    <t>TDK87-009</t>
  </si>
  <si>
    <t>TDK87-010</t>
  </si>
  <si>
    <t>TDK87-011</t>
  </si>
  <si>
    <t>TDK87-012</t>
  </si>
  <si>
    <t>TDK87-013</t>
  </si>
  <si>
    <t>TDK87-014</t>
  </si>
  <si>
    <t>TDK87-015</t>
  </si>
  <si>
    <t>TDK87-016</t>
  </si>
  <si>
    <t>TDK87-017</t>
  </si>
  <si>
    <t>TDK87-018</t>
  </si>
  <si>
    <t>TDK87-019</t>
  </si>
  <si>
    <t>TDK87-020</t>
  </si>
  <si>
    <t>TDK87-021</t>
  </si>
  <si>
    <t>TDK87-022</t>
  </si>
  <si>
    <t>TDK87-023</t>
  </si>
  <si>
    <t>TDK87-024</t>
  </si>
  <si>
    <t>TDK87-025</t>
  </si>
  <si>
    <t>TDK87-026</t>
  </si>
  <si>
    <t>TDK87-027</t>
  </si>
  <si>
    <t>TDK87-028</t>
  </si>
  <si>
    <t>TDK87-029</t>
  </si>
  <si>
    <t>TDK87-030</t>
  </si>
  <si>
    <t>TDK87-031</t>
  </si>
  <si>
    <t>TDK87-032</t>
  </si>
  <si>
    <t>TDK87-033</t>
  </si>
  <si>
    <t>TDK87-034</t>
  </si>
  <si>
    <t>TDK87-035</t>
  </si>
  <si>
    <t>NGÀY
 SINH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</si>
</sst>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5"/>
      <name val="Times New Roman"/>
      <family val="1"/>
    </font>
    <font>
      <sz val="14"/>
      <color rgb="FFFF0000"/>
      <name val="Times New Roman"/>
      <family val="1"/>
    </font>
    <font>
      <sz val="10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dotted">
        <color indexed="64"/>
      </bottom>
      <diagonal/>
    </border>
    <border>
      <left style="thin">
        <color rgb="FF000000"/>
      </left>
      <right/>
      <top style="dotted">
        <color indexed="64"/>
      </top>
      <bottom style="dotted">
        <color indexed="64"/>
      </bottom>
      <diagonal/>
    </border>
    <border>
      <left style="thin">
        <color rgb="FF000000"/>
      </left>
      <right/>
      <top style="dotted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dotted">
        <color indexed="64"/>
      </bottom>
      <diagonal/>
    </border>
    <border>
      <left/>
      <right style="thin">
        <color rgb="FF000000"/>
      </right>
      <top style="dotted">
        <color indexed="64"/>
      </top>
      <bottom style="dotted">
        <color indexed="64"/>
      </bottom>
      <diagonal/>
    </border>
    <border>
      <left/>
      <right style="thin">
        <color rgb="FF000000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2" fillId="0" borderId="0" xfId="1" applyFont="1" applyFill="1" applyBorder="1" applyAlignment="1">
      <alignment horizontal="center"/>
    </xf>
    <xf numFmtId="0" fontId="2" fillId="0" borderId="0" xfId="1" applyFont="1" applyFill="1"/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14" fontId="2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6" fillId="0" borderId="0" xfId="1" applyFont="1" applyFill="1" applyAlignment="1">
      <alignment horizontal="center"/>
    </xf>
    <xf numFmtId="49" fontId="6" fillId="0" borderId="0" xfId="1" applyNumberFormat="1" applyFont="1" applyFill="1" applyAlignment="1">
      <alignment horizontal="left"/>
    </xf>
    <xf numFmtId="0" fontId="6" fillId="0" borderId="0" xfId="1" applyFont="1" applyFill="1"/>
    <xf numFmtId="0" fontId="6" fillId="0" borderId="0" xfId="1" applyFont="1" applyFill="1" applyBorder="1" applyAlignment="1">
      <alignment horizontal="left"/>
    </xf>
    <xf numFmtId="0" fontId="6" fillId="0" borderId="0" xfId="1" applyFont="1" applyFill="1" applyAlignment="1">
      <alignment horizontal="right"/>
    </xf>
    <xf numFmtId="0" fontId="6" fillId="0" borderId="0" xfId="1" applyFont="1" applyFill="1" applyAlignment="1">
      <alignment horizontal="left"/>
    </xf>
    <xf numFmtId="0" fontId="7" fillId="0" borderId="0" xfId="1" applyFont="1" applyFill="1" applyAlignment="1">
      <alignment horizontal="center"/>
    </xf>
    <xf numFmtId="49" fontId="7" fillId="0" borderId="0" xfId="1" applyNumberFormat="1" applyFont="1" applyFill="1" applyAlignment="1">
      <alignment horizontal="left"/>
    </xf>
    <xf numFmtId="0" fontId="7" fillId="0" borderId="0" xfId="1" applyFont="1" applyFill="1"/>
    <xf numFmtId="0" fontId="7" fillId="0" borderId="0" xfId="1" applyFont="1" applyFill="1" applyBorder="1" applyAlignment="1">
      <alignment horizontal="left"/>
    </xf>
    <xf numFmtId="0" fontId="7" fillId="0" borderId="0" xfId="1" applyFont="1" applyFill="1" applyAlignment="1">
      <alignment horizontal="right"/>
    </xf>
    <xf numFmtId="0" fontId="7" fillId="0" borderId="0" xfId="1" applyFont="1" applyFill="1" applyAlignment="1">
      <alignment horizontal="left"/>
    </xf>
    <xf numFmtId="3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 vertical="center"/>
    </xf>
    <xf numFmtId="49" fontId="2" fillId="0" borderId="9" xfId="0" applyNumberFormat="1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vertical="center"/>
    </xf>
    <xf numFmtId="14" fontId="8" fillId="0" borderId="9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vertical="center"/>
    </xf>
    <xf numFmtId="14" fontId="8" fillId="0" borderId="5" xfId="0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vertical="center"/>
    </xf>
    <xf numFmtId="14" fontId="2" fillId="0" borderId="10" xfId="0" applyNumberFormat="1" applyFont="1" applyFill="1" applyBorder="1" applyAlignment="1">
      <alignment horizontal="center" vertical="center" wrapText="1"/>
    </xf>
    <xf numFmtId="14" fontId="8" fillId="0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vertical="center"/>
    </xf>
    <xf numFmtId="14" fontId="2" fillId="0" borderId="12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vertical="center"/>
    </xf>
    <xf numFmtId="49" fontId="2" fillId="0" borderId="13" xfId="0" applyNumberFormat="1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vertical="center"/>
    </xf>
    <xf numFmtId="49" fontId="2" fillId="0" borderId="15" xfId="0" applyNumberFormat="1" applyFont="1" applyFill="1" applyBorder="1" applyAlignment="1">
      <alignment vertical="center"/>
    </xf>
    <xf numFmtId="49" fontId="2" fillId="0" borderId="16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vertical="center"/>
    </xf>
    <xf numFmtId="49" fontId="2" fillId="0" borderId="18" xfId="0" applyNumberFormat="1" applyFont="1" applyFill="1" applyBorder="1" applyAlignment="1">
      <alignment vertical="center"/>
    </xf>
    <xf numFmtId="14" fontId="3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left" vertical="center"/>
    </xf>
    <xf numFmtId="49" fontId="6" fillId="0" borderId="6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vertical="center"/>
    </xf>
    <xf numFmtId="14" fontId="6" fillId="0" borderId="5" xfId="0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vertical="center"/>
    </xf>
    <xf numFmtId="0" fontId="6" fillId="0" borderId="0" xfId="1" applyFont="1" applyFill="1" applyAlignment="1">
      <alignment horizontal="center" vertical="center"/>
    </xf>
    <xf numFmtId="49" fontId="6" fillId="0" borderId="10" xfId="0" applyNumberFormat="1" applyFont="1" applyFill="1" applyBorder="1" applyAlignment="1">
      <alignment horizontal="left" vertical="center"/>
    </xf>
    <xf numFmtId="49" fontId="6" fillId="0" borderId="14" xfId="0" applyNumberFormat="1" applyFont="1" applyFill="1" applyBorder="1" applyAlignment="1">
      <alignment vertical="center"/>
    </xf>
    <xf numFmtId="49" fontId="6" fillId="0" borderId="17" xfId="0" applyNumberFormat="1" applyFont="1" applyFill="1" applyBorder="1" applyAlignment="1">
      <alignment vertical="center"/>
    </xf>
    <xf numFmtId="49" fontId="6" fillId="0" borderId="10" xfId="0" applyNumberFormat="1" applyFont="1" applyFill="1" applyBorder="1" applyAlignment="1">
      <alignment vertical="center"/>
    </xf>
    <xf numFmtId="14" fontId="6" fillId="0" borderId="1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DS thi A_25_07_09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view="pageBreakPreview" zoomScale="85" zoomScaleNormal="70" zoomScaleSheetLayoutView="85" workbookViewId="0">
      <pane ySplit="4" topLeftCell="A5" activePane="bottomLeft" state="frozen"/>
      <selection pane="bottomLeft" activeCell="F1" sqref="F1:O1"/>
    </sheetView>
  </sheetViews>
  <sheetFormatPr defaultRowHeight="12.75" x14ac:dyDescent="0.2"/>
  <cols>
    <col min="1" max="1" width="7.5703125" style="36" bestFit="1" customWidth="1"/>
    <col min="2" max="2" width="15" style="36" bestFit="1" customWidth="1"/>
    <col min="3" max="3" width="14.7109375" style="37" bestFit="1" customWidth="1"/>
    <col min="4" max="4" width="25.42578125" style="38" bestFit="1" customWidth="1"/>
    <col min="5" max="5" width="10.28515625" style="39" bestFit="1" customWidth="1"/>
    <col min="6" max="6" width="13" style="40" bestFit="1" customWidth="1"/>
    <col min="7" max="7" width="21.7109375" style="41" bestFit="1" customWidth="1"/>
    <col min="8" max="8" width="22" style="41" bestFit="1" customWidth="1"/>
    <col min="9" max="9" width="26.140625" style="41" hidden="1" customWidth="1"/>
    <col min="10" max="10" width="12" style="36" bestFit="1" customWidth="1"/>
    <col min="11" max="12" width="12" style="36" customWidth="1"/>
    <col min="13" max="13" width="10.140625" style="36" hidden="1" customWidth="1"/>
    <col min="14" max="14" width="10.5703125" style="36" hidden="1" customWidth="1"/>
    <col min="15" max="15" width="9.7109375" style="36" hidden="1" customWidth="1"/>
    <col min="16" max="16" width="8" style="36" hidden="1" customWidth="1"/>
    <col min="17" max="17" width="15" style="36" hidden="1" customWidth="1"/>
    <col min="18" max="18" width="14.42578125" style="36" hidden="1" customWidth="1"/>
    <col min="19" max="19" width="38" style="36" hidden="1" customWidth="1"/>
    <col min="20" max="20" width="20.7109375" style="38" customWidth="1"/>
    <col min="21" max="16384" width="9.140625" style="38"/>
  </cols>
  <sheetData>
    <row r="1" spans="1:21" s="2" customFormat="1" ht="85.5" customHeight="1" x14ac:dyDescent="0.3">
      <c r="A1" s="78" t="s">
        <v>0</v>
      </c>
      <c r="B1" s="78"/>
      <c r="C1" s="78"/>
      <c r="D1" s="78"/>
      <c r="E1" s="78"/>
      <c r="F1" s="79" t="s">
        <v>45</v>
      </c>
      <c r="G1" s="80"/>
      <c r="H1" s="80"/>
      <c r="I1" s="80"/>
      <c r="J1" s="80"/>
      <c r="K1" s="80"/>
      <c r="L1" s="80"/>
      <c r="M1" s="80"/>
      <c r="N1" s="80"/>
      <c r="O1" s="80"/>
      <c r="P1" s="1"/>
      <c r="Q1" s="1"/>
      <c r="R1" s="1"/>
      <c r="S1" s="1"/>
    </row>
    <row r="2" spans="1:21" s="2" customFormat="1" ht="18.75" x14ac:dyDescent="0.3">
      <c r="A2" s="77" t="s">
        <v>1</v>
      </c>
      <c r="B2" s="77"/>
      <c r="C2" s="77"/>
      <c r="D2" s="77"/>
      <c r="E2" s="77"/>
      <c r="F2" s="77" t="s">
        <v>2</v>
      </c>
      <c r="G2" s="77"/>
      <c r="H2" s="77"/>
      <c r="I2" s="3"/>
      <c r="J2" s="3"/>
      <c r="K2" s="3"/>
      <c r="L2" s="3"/>
      <c r="M2" s="1"/>
      <c r="N2" s="1"/>
      <c r="O2" s="1"/>
      <c r="P2" s="1"/>
      <c r="Q2" s="1"/>
      <c r="R2" s="1"/>
      <c r="S2" s="1"/>
    </row>
    <row r="3" spans="1:21" s="2" customFormat="1" ht="19.5" x14ac:dyDescent="0.3">
      <c r="A3" s="1"/>
      <c r="B3" s="1"/>
      <c r="C3" s="46"/>
      <c r="D3" s="3" t="s">
        <v>3</v>
      </c>
      <c r="E3" s="4"/>
      <c r="F3" s="5"/>
      <c r="G3" s="6" t="s">
        <v>4</v>
      </c>
      <c r="H3" s="7"/>
      <c r="I3" s="7"/>
      <c r="J3" s="3"/>
      <c r="K3" s="3"/>
      <c r="L3" s="3"/>
      <c r="M3" s="1"/>
      <c r="N3" s="1"/>
      <c r="O3" s="1"/>
      <c r="P3" s="1"/>
      <c r="Q3" s="1"/>
      <c r="R3" s="1"/>
      <c r="S3" s="1"/>
    </row>
    <row r="4" spans="1:21" s="13" customFormat="1" ht="56.25" x14ac:dyDescent="0.2">
      <c r="A4" s="8" t="s">
        <v>5</v>
      </c>
      <c r="B4" s="9" t="s">
        <v>6</v>
      </c>
      <c r="C4" s="10" t="s">
        <v>7</v>
      </c>
      <c r="D4" s="11" t="s">
        <v>8</v>
      </c>
      <c r="E4" s="12" t="s">
        <v>9</v>
      </c>
      <c r="F4" s="75" t="s">
        <v>248</v>
      </c>
      <c r="G4" s="9" t="s">
        <v>10</v>
      </c>
      <c r="H4" s="9" t="s">
        <v>11</v>
      </c>
      <c r="I4" s="9" t="s">
        <v>12</v>
      </c>
      <c r="J4" s="9" t="s">
        <v>13</v>
      </c>
      <c r="K4" s="8" t="s">
        <v>14</v>
      </c>
      <c r="L4" s="9" t="s">
        <v>15</v>
      </c>
      <c r="M4" s="8" t="s">
        <v>16</v>
      </c>
      <c r="N4" s="8" t="s">
        <v>17</v>
      </c>
      <c r="O4" s="8" t="s">
        <v>18</v>
      </c>
      <c r="P4" s="8" t="s">
        <v>19</v>
      </c>
      <c r="Q4" s="8" t="s">
        <v>20</v>
      </c>
      <c r="R4" s="8" t="s">
        <v>21</v>
      </c>
      <c r="S4" s="8" t="s">
        <v>22</v>
      </c>
    </row>
    <row r="5" spans="1:21" s="13" customFormat="1" ht="21.95" customHeight="1" x14ac:dyDescent="0.2">
      <c r="A5" s="14">
        <v>20</v>
      </c>
      <c r="B5" s="15" t="s">
        <v>213</v>
      </c>
      <c r="C5" s="48" t="s">
        <v>208</v>
      </c>
      <c r="D5" s="67" t="s">
        <v>207</v>
      </c>
      <c r="E5" s="71" t="s">
        <v>206</v>
      </c>
      <c r="F5" s="49" t="s">
        <v>205</v>
      </c>
      <c r="G5" s="49" t="s">
        <v>101</v>
      </c>
      <c r="H5" s="49" t="s">
        <v>188</v>
      </c>
      <c r="I5" s="50">
        <v>45354</v>
      </c>
      <c r="J5" s="16"/>
      <c r="K5" s="16"/>
      <c r="L5" s="16"/>
      <c r="M5" s="17"/>
      <c r="N5" s="17"/>
      <c r="O5" s="17"/>
      <c r="P5" s="17"/>
      <c r="Q5" s="42">
        <f>IF(AND(OR(M5&lt;10,N5&lt;10,O5&lt;5,P5&lt;5),SUM(M5:P5)&gt;=50),49,SUM(M5:P5))</f>
        <v>0</v>
      </c>
      <c r="R5" s="43" t="str">
        <f>IF(OR(M5&lt;10,N5&lt;10,O5&lt;5,P5&lt;5,Q5&lt;50),"Không đạt",IF(Q5&gt;=90,"Xuất Sắc",IF(Q5&gt;=80,"Giỏi",IF(Q5&gt;=70,"Khá","Trung Bình"))))</f>
        <v>Không đạt</v>
      </c>
      <c r="S5" s="14" t="str">
        <f>C5&amp;"@caothang.edu.vn"</f>
        <v>0303181385@caothang.edu.vn</v>
      </c>
    </row>
    <row r="6" spans="1:21" s="93" customFormat="1" ht="21.95" customHeight="1" x14ac:dyDescent="0.2">
      <c r="A6" s="82">
        <v>21</v>
      </c>
      <c r="B6" s="83" t="s">
        <v>214</v>
      </c>
      <c r="C6" s="84" t="s">
        <v>178</v>
      </c>
      <c r="D6" s="85" t="s">
        <v>177</v>
      </c>
      <c r="E6" s="86" t="s">
        <v>176</v>
      </c>
      <c r="F6" s="87" t="s">
        <v>175</v>
      </c>
      <c r="G6" s="87" t="s">
        <v>174</v>
      </c>
      <c r="H6" s="87" t="s">
        <v>173</v>
      </c>
      <c r="I6" s="88">
        <v>45360</v>
      </c>
      <c r="J6" s="89"/>
      <c r="K6" s="89"/>
      <c r="L6" s="89"/>
      <c r="M6" s="90"/>
      <c r="N6" s="90"/>
      <c r="O6" s="90"/>
      <c r="P6" s="90"/>
      <c r="Q6" s="91">
        <f t="shared" ref="Q6:Q38" si="0">IF(AND(OR(M6&lt;10,N6&lt;10,O6&lt;5,P6&lt;5),SUM(M6:P6)&gt;=50),49,SUM(M6:P6))</f>
        <v>0</v>
      </c>
      <c r="R6" s="92" t="str">
        <f t="shared" ref="R6:R38" si="1">IF(OR(M6&lt;10,N6&lt;10,O6&lt;5,P6&lt;5,Q6&lt;50),"Không đạt",IF(Q6&gt;=90,"Xuất Sắc",IF(Q6&gt;=80,"Giỏi",IF(Q6&gt;=70,"Khá","Trung Bình"))))</f>
        <v>Không đạt</v>
      </c>
      <c r="S6" s="82" t="str">
        <f t="shared" ref="S6:S39" si="2">C6&amp;"@caothang.edu.vn"</f>
        <v>0358465712@caothang.edu.vn</v>
      </c>
    </row>
    <row r="7" spans="1:21" s="13" customFormat="1" ht="21.95" customHeight="1" x14ac:dyDescent="0.2">
      <c r="A7" s="18">
        <v>22</v>
      </c>
      <c r="B7" s="19" t="s">
        <v>215</v>
      </c>
      <c r="C7" s="54" t="s">
        <v>172</v>
      </c>
      <c r="D7" s="68" t="s">
        <v>171</v>
      </c>
      <c r="E7" s="72" t="s">
        <v>170</v>
      </c>
      <c r="F7" s="52" t="s">
        <v>169</v>
      </c>
      <c r="G7" s="52" t="s">
        <v>168</v>
      </c>
      <c r="H7" s="52" t="s">
        <v>154</v>
      </c>
      <c r="I7" s="53">
        <v>45362</v>
      </c>
      <c r="J7" s="20"/>
      <c r="K7" s="20"/>
      <c r="L7" s="20"/>
      <c r="M7" s="21"/>
      <c r="N7" s="21"/>
      <c r="O7" s="21"/>
      <c r="P7" s="21"/>
      <c r="Q7" s="44">
        <f t="shared" si="0"/>
        <v>0</v>
      </c>
      <c r="R7" s="45" t="str">
        <f t="shared" si="1"/>
        <v>Không đạt</v>
      </c>
      <c r="S7" s="18" t="str">
        <f t="shared" si="2"/>
        <v>0302211403@caothang.edu.vn</v>
      </c>
    </row>
    <row r="8" spans="1:21" s="13" customFormat="1" ht="21.95" customHeight="1" x14ac:dyDescent="0.2">
      <c r="A8" s="18">
        <v>23</v>
      </c>
      <c r="B8" s="19" t="s">
        <v>216</v>
      </c>
      <c r="C8" s="51" t="s">
        <v>51</v>
      </c>
      <c r="D8" s="68" t="s">
        <v>50</v>
      </c>
      <c r="E8" s="72" t="s">
        <v>49</v>
      </c>
      <c r="F8" s="52" t="s">
        <v>48</v>
      </c>
      <c r="G8" s="52" t="s">
        <v>47</v>
      </c>
      <c r="H8" s="52" t="s">
        <v>46</v>
      </c>
      <c r="I8" s="53">
        <v>45379</v>
      </c>
      <c r="J8" s="55"/>
      <c r="K8" s="55"/>
      <c r="L8" s="55"/>
      <c r="M8" s="56"/>
      <c r="N8" s="56"/>
      <c r="O8" s="56"/>
      <c r="P8" s="56"/>
      <c r="Q8" s="44">
        <f t="shared" si="0"/>
        <v>0</v>
      </c>
      <c r="R8" s="45" t="str">
        <f t="shared" si="1"/>
        <v>Không đạt</v>
      </c>
      <c r="S8" s="18" t="str">
        <f t="shared" si="2"/>
        <v>0308161010@caothang.edu.vn</v>
      </c>
      <c r="T8" s="47"/>
      <c r="U8" s="47"/>
    </row>
    <row r="9" spans="1:21" s="13" customFormat="1" ht="21.95" customHeight="1" x14ac:dyDescent="0.2">
      <c r="A9" s="18">
        <v>24</v>
      </c>
      <c r="B9" s="19" t="s">
        <v>217</v>
      </c>
      <c r="C9" s="57" t="s">
        <v>147</v>
      </c>
      <c r="D9" s="69" t="s">
        <v>146</v>
      </c>
      <c r="E9" s="73" t="s">
        <v>145</v>
      </c>
      <c r="F9" s="58" t="s">
        <v>144</v>
      </c>
      <c r="G9" s="58" t="s">
        <v>29</v>
      </c>
      <c r="H9" s="58" t="s">
        <v>143</v>
      </c>
      <c r="I9" s="59">
        <v>45365</v>
      </c>
      <c r="J9" s="20"/>
      <c r="K9" s="20"/>
      <c r="L9" s="20"/>
      <c r="M9" s="21"/>
      <c r="N9" s="21"/>
      <c r="O9" s="21"/>
      <c r="P9" s="21"/>
      <c r="Q9" s="44">
        <f t="shared" si="0"/>
        <v>0</v>
      </c>
      <c r="R9" s="45" t="str">
        <f t="shared" si="1"/>
        <v>Không đạt</v>
      </c>
      <c r="S9" s="18" t="str">
        <f t="shared" si="2"/>
        <v>0309211013@caothang.edu.vn</v>
      </c>
    </row>
    <row r="10" spans="1:21" s="13" customFormat="1" ht="21.95" customHeight="1" x14ac:dyDescent="0.2">
      <c r="A10" s="18">
        <v>25</v>
      </c>
      <c r="B10" s="19" t="s">
        <v>218</v>
      </c>
      <c r="C10" s="57" t="s">
        <v>163</v>
      </c>
      <c r="D10" s="69" t="s">
        <v>162</v>
      </c>
      <c r="E10" s="73" t="s">
        <v>161</v>
      </c>
      <c r="F10" s="58" t="s">
        <v>160</v>
      </c>
      <c r="G10" s="58" t="s">
        <v>36</v>
      </c>
      <c r="H10" s="58" t="s">
        <v>159</v>
      </c>
      <c r="I10" s="60">
        <v>45364</v>
      </c>
      <c r="J10" s="20"/>
      <c r="K10" s="20"/>
      <c r="L10" s="20"/>
      <c r="M10" s="21"/>
      <c r="N10" s="21"/>
      <c r="O10" s="21"/>
      <c r="P10" s="21"/>
      <c r="Q10" s="44">
        <f t="shared" si="0"/>
        <v>0</v>
      </c>
      <c r="R10" s="45" t="str">
        <f t="shared" si="1"/>
        <v>Không đạt</v>
      </c>
      <c r="S10" s="18" t="str">
        <f t="shared" si="2"/>
        <v>0466191191@caothang.edu.vn</v>
      </c>
    </row>
    <row r="11" spans="1:21" s="13" customFormat="1" ht="21.95" customHeight="1" x14ac:dyDescent="0.2">
      <c r="A11" s="18">
        <v>26</v>
      </c>
      <c r="B11" s="19" t="s">
        <v>219</v>
      </c>
      <c r="C11" s="57" t="s">
        <v>70</v>
      </c>
      <c r="D11" s="69" t="s">
        <v>69</v>
      </c>
      <c r="E11" s="73" t="s">
        <v>68</v>
      </c>
      <c r="F11" s="58" t="s">
        <v>67</v>
      </c>
      <c r="G11" s="58" t="s">
        <v>36</v>
      </c>
      <c r="H11" s="58" t="s">
        <v>66</v>
      </c>
      <c r="I11" s="60">
        <v>45378</v>
      </c>
      <c r="J11" s="20"/>
      <c r="K11" s="20"/>
      <c r="L11" s="20"/>
      <c r="M11" s="21"/>
      <c r="N11" s="21"/>
      <c r="O11" s="21"/>
      <c r="P11" s="21"/>
      <c r="Q11" s="44">
        <f t="shared" si="0"/>
        <v>0</v>
      </c>
      <c r="R11" s="45" t="str">
        <f t="shared" si="1"/>
        <v>Không đạt</v>
      </c>
      <c r="S11" s="18" t="str">
        <f t="shared" si="2"/>
        <v>0304201017@caothang.edu.vn</v>
      </c>
    </row>
    <row r="12" spans="1:21" s="13" customFormat="1" ht="21.95" customHeight="1" x14ac:dyDescent="0.2">
      <c r="A12" s="18">
        <v>27</v>
      </c>
      <c r="B12" s="19" t="s">
        <v>220</v>
      </c>
      <c r="C12" s="57" t="s">
        <v>204</v>
      </c>
      <c r="D12" s="69" t="s">
        <v>203</v>
      </c>
      <c r="E12" s="73" t="s">
        <v>202</v>
      </c>
      <c r="F12" s="58" t="s">
        <v>201</v>
      </c>
      <c r="G12" s="58" t="s">
        <v>200</v>
      </c>
      <c r="H12" s="58" t="s">
        <v>199</v>
      </c>
      <c r="I12" s="60">
        <v>45352</v>
      </c>
      <c r="J12" s="20"/>
      <c r="K12" s="20"/>
      <c r="L12" s="20"/>
      <c r="M12" s="21"/>
      <c r="N12" s="21"/>
      <c r="O12" s="21"/>
      <c r="P12" s="21"/>
      <c r="Q12" s="44">
        <f t="shared" si="0"/>
        <v>0</v>
      </c>
      <c r="R12" s="45" t="str">
        <f t="shared" si="1"/>
        <v>Không đạt</v>
      </c>
      <c r="S12" s="18" t="str">
        <f t="shared" si="2"/>
        <v>0466211100@caothang.edu.vn</v>
      </c>
    </row>
    <row r="13" spans="1:21" s="13" customFormat="1" ht="21.95" customHeight="1" x14ac:dyDescent="0.2">
      <c r="A13" s="18">
        <v>28</v>
      </c>
      <c r="B13" s="19" t="s">
        <v>221</v>
      </c>
      <c r="C13" s="51" t="s">
        <v>76</v>
      </c>
      <c r="D13" s="69" t="s">
        <v>75</v>
      </c>
      <c r="E13" s="73" t="s">
        <v>74</v>
      </c>
      <c r="F13" s="61" t="s">
        <v>73</v>
      </c>
      <c r="G13" s="58" t="s">
        <v>72</v>
      </c>
      <c r="H13" s="58" t="s">
        <v>71</v>
      </c>
      <c r="I13" s="60">
        <v>45377</v>
      </c>
      <c r="J13" s="20"/>
      <c r="K13" s="20"/>
      <c r="L13" s="20"/>
      <c r="M13" s="21"/>
      <c r="N13" s="21"/>
      <c r="O13" s="21"/>
      <c r="P13" s="21"/>
      <c r="Q13" s="44">
        <f t="shared" si="0"/>
        <v>0</v>
      </c>
      <c r="R13" s="45" t="str">
        <f t="shared" si="1"/>
        <v>Không đạt</v>
      </c>
      <c r="S13" s="18" t="str">
        <f t="shared" si="2"/>
        <v>0301191526@caothang.edu.vn</v>
      </c>
    </row>
    <row r="14" spans="1:21" s="13" customFormat="1" ht="21.95" customHeight="1" x14ac:dyDescent="0.2">
      <c r="A14" s="18">
        <v>29</v>
      </c>
      <c r="B14" s="19" t="s">
        <v>222</v>
      </c>
      <c r="C14" s="57" t="s">
        <v>153</v>
      </c>
      <c r="D14" s="69" t="s">
        <v>152</v>
      </c>
      <c r="E14" s="73" t="s">
        <v>151</v>
      </c>
      <c r="F14" s="58" t="s">
        <v>150</v>
      </c>
      <c r="G14" s="58" t="s">
        <v>149</v>
      </c>
      <c r="H14" s="58" t="s">
        <v>148</v>
      </c>
      <c r="I14" s="59">
        <v>45365</v>
      </c>
      <c r="J14" s="20"/>
      <c r="K14" s="20"/>
      <c r="L14" s="20"/>
      <c r="M14" s="21"/>
      <c r="N14" s="21"/>
      <c r="O14" s="21"/>
      <c r="P14" s="21"/>
      <c r="Q14" s="44">
        <f t="shared" si="0"/>
        <v>0</v>
      </c>
      <c r="R14" s="45" t="str">
        <f t="shared" si="1"/>
        <v>Không đạt</v>
      </c>
      <c r="S14" s="18" t="str">
        <f t="shared" si="2"/>
        <v>0303191474@caothang.edu.vn</v>
      </c>
    </row>
    <row r="15" spans="1:21" s="13" customFormat="1" ht="21.95" customHeight="1" x14ac:dyDescent="0.2">
      <c r="A15" s="18">
        <v>30</v>
      </c>
      <c r="B15" s="19" t="s">
        <v>223</v>
      </c>
      <c r="C15" s="57" t="s">
        <v>105</v>
      </c>
      <c r="D15" s="69" t="s">
        <v>104</v>
      </c>
      <c r="E15" s="73" t="s">
        <v>103</v>
      </c>
      <c r="F15" s="58" t="s">
        <v>102</v>
      </c>
      <c r="G15" s="58" t="s">
        <v>101</v>
      </c>
      <c r="H15" s="58" t="s">
        <v>100</v>
      </c>
      <c r="I15" s="60">
        <v>45373</v>
      </c>
      <c r="J15" s="20"/>
      <c r="K15" s="20"/>
      <c r="L15" s="20"/>
      <c r="M15" s="21"/>
      <c r="N15" s="21"/>
      <c r="O15" s="21"/>
      <c r="P15" s="21"/>
      <c r="Q15" s="44">
        <f t="shared" si="0"/>
        <v>0</v>
      </c>
      <c r="R15" s="45" t="str">
        <f t="shared" si="1"/>
        <v>Không đạt</v>
      </c>
      <c r="S15" s="18" t="str">
        <f t="shared" si="2"/>
        <v>0303201644@caothang.edu.vn</v>
      </c>
    </row>
    <row r="16" spans="1:21" s="13" customFormat="1" ht="21.95" customHeight="1" x14ac:dyDescent="0.2">
      <c r="A16" s="18">
        <v>31</v>
      </c>
      <c r="B16" s="19" t="s">
        <v>224</v>
      </c>
      <c r="C16" s="57" t="s">
        <v>122</v>
      </c>
      <c r="D16" s="69" t="s">
        <v>121</v>
      </c>
      <c r="E16" s="73" t="s">
        <v>103</v>
      </c>
      <c r="F16" s="58" t="s">
        <v>120</v>
      </c>
      <c r="G16" s="58" t="s">
        <v>30</v>
      </c>
      <c r="H16" s="58" t="s">
        <v>119</v>
      </c>
      <c r="I16" s="60">
        <v>45371</v>
      </c>
      <c r="J16" s="20"/>
      <c r="K16" s="20"/>
      <c r="L16" s="20"/>
      <c r="M16" s="21"/>
      <c r="N16" s="21"/>
      <c r="O16" s="21"/>
      <c r="P16" s="21"/>
      <c r="Q16" s="44">
        <f t="shared" si="0"/>
        <v>0</v>
      </c>
      <c r="R16" s="45" t="str">
        <f t="shared" si="1"/>
        <v>Không đạt</v>
      </c>
      <c r="S16" s="18" t="str">
        <f t="shared" si="2"/>
        <v>0303141160@caothang.edu.vn</v>
      </c>
    </row>
    <row r="17" spans="1:21" s="13" customFormat="1" ht="21.95" customHeight="1" x14ac:dyDescent="0.2">
      <c r="A17" s="18">
        <v>32</v>
      </c>
      <c r="B17" s="19" t="s">
        <v>225</v>
      </c>
      <c r="C17" s="57" t="s">
        <v>158</v>
      </c>
      <c r="D17" s="69" t="s">
        <v>157</v>
      </c>
      <c r="E17" s="73" t="s">
        <v>156</v>
      </c>
      <c r="F17" s="58" t="s">
        <v>155</v>
      </c>
      <c r="G17" s="58" t="s">
        <v>24</v>
      </c>
      <c r="H17" s="58" t="s">
        <v>154</v>
      </c>
      <c r="I17" s="60">
        <v>45364</v>
      </c>
      <c r="J17" s="20"/>
      <c r="K17" s="20"/>
      <c r="L17" s="20"/>
      <c r="M17" s="21"/>
      <c r="N17" s="21"/>
      <c r="O17" s="21"/>
      <c r="P17" s="21"/>
      <c r="Q17" s="44">
        <f t="shared" si="0"/>
        <v>0</v>
      </c>
      <c r="R17" s="45" t="str">
        <f t="shared" si="1"/>
        <v>Không đạt</v>
      </c>
      <c r="S17" s="18" t="str">
        <f t="shared" si="2"/>
        <v>0302211423@caothang.edu.vn</v>
      </c>
    </row>
    <row r="18" spans="1:21" s="13" customFormat="1" ht="21.95" customHeight="1" x14ac:dyDescent="0.2">
      <c r="A18" s="18">
        <v>33</v>
      </c>
      <c r="B18" s="19" t="s">
        <v>226</v>
      </c>
      <c r="C18" s="57" t="s">
        <v>133</v>
      </c>
      <c r="D18" s="69" t="s">
        <v>50</v>
      </c>
      <c r="E18" s="73" t="s">
        <v>108</v>
      </c>
      <c r="F18" s="58" t="s">
        <v>132</v>
      </c>
      <c r="G18" s="58" t="s">
        <v>25</v>
      </c>
      <c r="H18" s="58" t="s">
        <v>28</v>
      </c>
      <c r="I18" s="60">
        <v>45369</v>
      </c>
      <c r="J18" s="20"/>
      <c r="K18" s="20"/>
      <c r="L18" s="20"/>
      <c r="M18" s="21"/>
      <c r="N18" s="21"/>
      <c r="O18" s="21"/>
      <c r="P18" s="21"/>
      <c r="Q18" s="44">
        <f t="shared" si="0"/>
        <v>0</v>
      </c>
      <c r="R18" s="45" t="str">
        <f t="shared" si="1"/>
        <v>Không đạt</v>
      </c>
      <c r="S18" s="18" t="str">
        <f t="shared" si="2"/>
        <v>0303181414@caothang.edu.vn</v>
      </c>
    </row>
    <row r="19" spans="1:21" s="13" customFormat="1" ht="21.95" customHeight="1" x14ac:dyDescent="0.2">
      <c r="A19" s="18">
        <v>34</v>
      </c>
      <c r="B19" s="19" t="s">
        <v>227</v>
      </c>
      <c r="C19" s="57" t="s">
        <v>131</v>
      </c>
      <c r="D19" s="69" t="s">
        <v>130</v>
      </c>
      <c r="E19" s="73" t="s">
        <v>108</v>
      </c>
      <c r="F19" s="58" t="s">
        <v>129</v>
      </c>
      <c r="G19" s="58" t="s">
        <v>128</v>
      </c>
      <c r="H19" s="58" t="s">
        <v>100</v>
      </c>
      <c r="I19" s="60">
        <v>45369</v>
      </c>
      <c r="J19" s="20"/>
      <c r="K19" s="20"/>
      <c r="L19" s="20"/>
      <c r="M19" s="21"/>
      <c r="N19" s="21"/>
      <c r="O19" s="21"/>
      <c r="P19" s="21"/>
      <c r="Q19" s="44">
        <f t="shared" si="0"/>
        <v>0</v>
      </c>
      <c r="R19" s="45" t="str">
        <f t="shared" si="1"/>
        <v>Không đạt</v>
      </c>
      <c r="S19" s="18" t="str">
        <f t="shared" si="2"/>
        <v>0303201648@caothang.edu.vn</v>
      </c>
    </row>
    <row r="20" spans="1:21" s="13" customFormat="1" ht="21.95" customHeight="1" x14ac:dyDescent="0.2">
      <c r="A20" s="18">
        <v>35</v>
      </c>
      <c r="B20" s="19" t="s">
        <v>228</v>
      </c>
      <c r="C20" s="57" t="s">
        <v>110</v>
      </c>
      <c r="D20" s="69" t="s">
        <v>109</v>
      </c>
      <c r="E20" s="73" t="s">
        <v>108</v>
      </c>
      <c r="F20" s="58" t="s">
        <v>107</v>
      </c>
      <c r="G20" s="58" t="s">
        <v>32</v>
      </c>
      <c r="H20" s="58" t="s">
        <v>106</v>
      </c>
      <c r="I20" s="60">
        <v>45374</v>
      </c>
      <c r="J20" s="20"/>
      <c r="K20" s="20"/>
      <c r="L20" s="20"/>
      <c r="M20" s="21"/>
      <c r="N20" s="21"/>
      <c r="O20" s="21"/>
      <c r="P20" s="21"/>
      <c r="Q20" s="44">
        <f t="shared" si="0"/>
        <v>0</v>
      </c>
      <c r="R20" s="45" t="str">
        <f t="shared" si="1"/>
        <v>Không đạt</v>
      </c>
      <c r="S20" s="18" t="str">
        <f t="shared" si="2"/>
        <v>0308211032@caothang.edu.vn</v>
      </c>
    </row>
    <row r="21" spans="1:21" s="13" customFormat="1" ht="21.95" customHeight="1" x14ac:dyDescent="0.2">
      <c r="A21" s="18">
        <v>36</v>
      </c>
      <c r="B21" s="19" t="s">
        <v>229</v>
      </c>
      <c r="C21" s="57" t="s">
        <v>90</v>
      </c>
      <c r="D21" s="69" t="s">
        <v>50</v>
      </c>
      <c r="E21" s="73" t="s">
        <v>89</v>
      </c>
      <c r="F21" s="58" t="s">
        <v>88</v>
      </c>
      <c r="G21" s="58" t="s">
        <v>25</v>
      </c>
      <c r="H21" s="58" t="s">
        <v>87</v>
      </c>
      <c r="I21" s="60">
        <v>45377</v>
      </c>
      <c r="J21" s="20"/>
      <c r="K21" s="20"/>
      <c r="L21" s="20"/>
      <c r="M21" s="21"/>
      <c r="N21" s="21"/>
      <c r="O21" s="21"/>
      <c r="P21" s="21"/>
      <c r="Q21" s="44">
        <f t="shared" si="0"/>
        <v>0</v>
      </c>
      <c r="R21" s="45" t="str">
        <f t="shared" si="1"/>
        <v>Không đạt</v>
      </c>
      <c r="S21" s="18" t="str">
        <f t="shared" si="2"/>
        <v>0303181518@caothang.edu.vn</v>
      </c>
    </row>
    <row r="22" spans="1:21" s="13" customFormat="1" ht="21.95" customHeight="1" x14ac:dyDescent="0.2">
      <c r="A22" s="18">
        <v>37</v>
      </c>
      <c r="B22" s="19" t="s">
        <v>230</v>
      </c>
      <c r="C22" s="57" t="s">
        <v>137</v>
      </c>
      <c r="D22" s="69" t="s">
        <v>136</v>
      </c>
      <c r="E22" s="73" t="s">
        <v>135</v>
      </c>
      <c r="F22" s="58" t="s">
        <v>134</v>
      </c>
      <c r="G22" s="58" t="s">
        <v>29</v>
      </c>
      <c r="H22" s="58" t="s">
        <v>100</v>
      </c>
      <c r="I22" s="60">
        <v>45369</v>
      </c>
      <c r="J22" s="20"/>
      <c r="K22" s="20"/>
      <c r="L22" s="20"/>
      <c r="M22" s="21"/>
      <c r="N22" s="21"/>
      <c r="O22" s="21"/>
      <c r="P22" s="21"/>
      <c r="Q22" s="44">
        <f t="shared" si="0"/>
        <v>0</v>
      </c>
      <c r="R22" s="45" t="str">
        <f t="shared" si="1"/>
        <v>Không đạt</v>
      </c>
      <c r="S22" s="18" t="str">
        <f t="shared" si="2"/>
        <v>0303201659@caothang.edu.vn</v>
      </c>
    </row>
    <row r="23" spans="1:21" s="13" customFormat="1" ht="21.95" customHeight="1" x14ac:dyDescent="0.2">
      <c r="A23" s="18">
        <v>38</v>
      </c>
      <c r="B23" s="19" t="s">
        <v>231</v>
      </c>
      <c r="C23" s="57" t="s">
        <v>127</v>
      </c>
      <c r="D23" s="69" t="s">
        <v>126</v>
      </c>
      <c r="E23" s="73" t="s">
        <v>125</v>
      </c>
      <c r="F23" s="58" t="s">
        <v>124</v>
      </c>
      <c r="G23" s="58" t="s">
        <v>26</v>
      </c>
      <c r="H23" s="58" t="s">
        <v>123</v>
      </c>
      <c r="I23" s="60">
        <v>45371</v>
      </c>
      <c r="J23" s="20"/>
      <c r="K23" s="20"/>
      <c r="L23" s="20"/>
      <c r="M23" s="21"/>
      <c r="N23" s="21"/>
      <c r="O23" s="21"/>
      <c r="P23" s="21"/>
      <c r="Q23" s="44">
        <f t="shared" si="0"/>
        <v>0</v>
      </c>
      <c r="R23" s="45" t="str">
        <f t="shared" si="1"/>
        <v>Không đạt</v>
      </c>
      <c r="S23" s="18" t="str">
        <f t="shared" si="2"/>
        <v>0307191059@caothang.edu.vn</v>
      </c>
    </row>
    <row r="24" spans="1:21" s="13" customFormat="1" ht="21.95" customHeight="1" x14ac:dyDescent="0.2">
      <c r="A24" s="18">
        <v>39</v>
      </c>
      <c r="B24" s="19" t="s">
        <v>232</v>
      </c>
      <c r="C24" s="57" t="s">
        <v>142</v>
      </c>
      <c r="D24" s="69" t="s">
        <v>33</v>
      </c>
      <c r="E24" s="73" t="s">
        <v>141</v>
      </c>
      <c r="F24" s="58" t="s">
        <v>140</v>
      </c>
      <c r="G24" s="58" t="s">
        <v>101</v>
      </c>
      <c r="H24" s="58" t="s">
        <v>139</v>
      </c>
      <c r="I24" s="59" t="s">
        <v>138</v>
      </c>
      <c r="J24" s="20"/>
      <c r="K24" s="20"/>
      <c r="L24" s="20"/>
      <c r="M24" s="21"/>
      <c r="N24" s="21"/>
      <c r="O24" s="21"/>
      <c r="P24" s="21"/>
      <c r="Q24" s="44">
        <f t="shared" si="0"/>
        <v>0</v>
      </c>
      <c r="R24" s="45" t="str">
        <f t="shared" si="1"/>
        <v>Không đạt</v>
      </c>
      <c r="S24" s="18" t="str">
        <f t="shared" si="2"/>
        <v>0301201449@caothang.edu.vn</v>
      </c>
    </row>
    <row r="25" spans="1:21" s="13" customFormat="1" ht="21.95" customHeight="1" x14ac:dyDescent="0.2">
      <c r="A25" s="18">
        <v>40</v>
      </c>
      <c r="B25" s="19" t="s">
        <v>233</v>
      </c>
      <c r="C25" s="57" t="s">
        <v>118</v>
      </c>
      <c r="D25" s="69" t="s">
        <v>117</v>
      </c>
      <c r="E25" s="73" t="s">
        <v>54</v>
      </c>
      <c r="F25" s="58" t="s">
        <v>116</v>
      </c>
      <c r="G25" s="58" t="s">
        <v>32</v>
      </c>
      <c r="H25" s="58" t="s">
        <v>115</v>
      </c>
      <c r="I25" s="60">
        <v>45375</v>
      </c>
      <c r="J25" s="20"/>
      <c r="K25" s="20"/>
      <c r="L25" s="20"/>
      <c r="M25" s="21"/>
      <c r="N25" s="21"/>
      <c r="O25" s="21"/>
      <c r="P25" s="21"/>
      <c r="Q25" s="44">
        <f t="shared" si="0"/>
        <v>0</v>
      </c>
      <c r="R25" s="45" t="str">
        <f t="shared" si="1"/>
        <v>Không đạt</v>
      </c>
      <c r="S25" s="18" t="str">
        <f t="shared" si="2"/>
        <v>0312211089@caothang.edu.vn</v>
      </c>
    </row>
    <row r="26" spans="1:21" s="13" customFormat="1" ht="21.95" customHeight="1" x14ac:dyDescent="0.2">
      <c r="A26" s="18">
        <v>41</v>
      </c>
      <c r="B26" s="19" t="s">
        <v>234</v>
      </c>
      <c r="C26" s="57" t="s">
        <v>56</v>
      </c>
      <c r="D26" s="69" t="s">
        <v>55</v>
      </c>
      <c r="E26" s="73" t="s">
        <v>54</v>
      </c>
      <c r="F26" s="58" t="s">
        <v>53</v>
      </c>
      <c r="G26" s="58" t="s">
        <v>35</v>
      </c>
      <c r="H26" s="58" t="s">
        <v>52</v>
      </c>
      <c r="I26" s="60">
        <v>45379</v>
      </c>
      <c r="J26" s="55"/>
      <c r="K26" s="55"/>
      <c r="L26" s="55"/>
      <c r="M26" s="56"/>
      <c r="N26" s="56"/>
      <c r="O26" s="56"/>
      <c r="P26" s="56"/>
      <c r="Q26" s="44">
        <f t="shared" si="0"/>
        <v>0</v>
      </c>
      <c r="R26" s="45" t="str">
        <f t="shared" si="1"/>
        <v>Không đạt</v>
      </c>
      <c r="S26" s="18" t="str">
        <f t="shared" si="2"/>
        <v>0304191263@caothang.edu.vn</v>
      </c>
      <c r="T26" s="47"/>
      <c r="U26" s="47"/>
    </row>
    <row r="27" spans="1:21" s="13" customFormat="1" ht="21.95" customHeight="1" x14ac:dyDescent="0.2">
      <c r="A27" s="18">
        <v>42</v>
      </c>
      <c r="B27" s="19" t="s">
        <v>235</v>
      </c>
      <c r="C27" s="57" t="s">
        <v>99</v>
      </c>
      <c r="D27" s="69" t="s">
        <v>98</v>
      </c>
      <c r="E27" s="73" t="s">
        <v>97</v>
      </c>
      <c r="F27" s="58" t="s">
        <v>96</v>
      </c>
      <c r="G27" s="58" t="s">
        <v>32</v>
      </c>
      <c r="H27" s="58" t="s">
        <v>95</v>
      </c>
      <c r="I27" s="60">
        <v>45373</v>
      </c>
      <c r="J27" s="20"/>
      <c r="K27" s="20"/>
      <c r="L27" s="20"/>
      <c r="M27" s="21"/>
      <c r="N27" s="21"/>
      <c r="O27" s="21"/>
      <c r="P27" s="21"/>
      <c r="Q27" s="44">
        <f t="shared" si="0"/>
        <v>0</v>
      </c>
      <c r="R27" s="45" t="str">
        <f t="shared" si="1"/>
        <v>Không đạt</v>
      </c>
      <c r="S27" s="18" t="str">
        <f t="shared" si="2"/>
        <v>0466201202@caothang.edu.vn</v>
      </c>
    </row>
    <row r="28" spans="1:21" s="13" customFormat="1" ht="21.95" customHeight="1" x14ac:dyDescent="0.2">
      <c r="A28" s="18">
        <v>43</v>
      </c>
      <c r="B28" s="19" t="s">
        <v>236</v>
      </c>
      <c r="C28" s="57" t="s">
        <v>81</v>
      </c>
      <c r="D28" s="69" t="s">
        <v>80</v>
      </c>
      <c r="E28" s="73" t="s">
        <v>79</v>
      </c>
      <c r="F28" s="58" t="s">
        <v>78</v>
      </c>
      <c r="G28" s="58" t="s">
        <v>30</v>
      </c>
      <c r="H28" s="58" t="s">
        <v>77</v>
      </c>
      <c r="I28" s="60">
        <v>45377</v>
      </c>
      <c r="J28" s="20"/>
      <c r="K28" s="20"/>
      <c r="L28" s="20"/>
      <c r="M28" s="21"/>
      <c r="N28" s="21"/>
      <c r="O28" s="21"/>
      <c r="P28" s="21"/>
      <c r="Q28" s="44">
        <f t="shared" si="0"/>
        <v>0</v>
      </c>
      <c r="R28" s="45" t="str">
        <f t="shared" si="1"/>
        <v>Không đạt</v>
      </c>
      <c r="S28" s="18" t="str">
        <f t="shared" si="2"/>
        <v>0303201059@caothang.edu.vn</v>
      </c>
    </row>
    <row r="29" spans="1:21" s="13" customFormat="1" ht="21.95" customHeight="1" x14ac:dyDescent="0.2">
      <c r="A29" s="18">
        <v>44</v>
      </c>
      <c r="B29" s="19" t="s">
        <v>237</v>
      </c>
      <c r="C29" s="57" t="s">
        <v>94</v>
      </c>
      <c r="D29" s="69" t="s">
        <v>93</v>
      </c>
      <c r="E29" s="73" t="s">
        <v>23</v>
      </c>
      <c r="F29" s="58" t="s">
        <v>92</v>
      </c>
      <c r="G29" s="58" t="s">
        <v>30</v>
      </c>
      <c r="H29" s="58" t="s">
        <v>91</v>
      </c>
      <c r="I29" s="60">
        <v>45373</v>
      </c>
      <c r="J29" s="20"/>
      <c r="K29" s="20"/>
      <c r="L29" s="20"/>
      <c r="M29" s="21"/>
      <c r="N29" s="21"/>
      <c r="O29" s="21"/>
      <c r="P29" s="21"/>
      <c r="Q29" s="44">
        <f t="shared" si="0"/>
        <v>0</v>
      </c>
      <c r="R29" s="45" t="str">
        <f t="shared" si="1"/>
        <v>Không đạt</v>
      </c>
      <c r="S29" s="18" t="str">
        <f t="shared" si="2"/>
        <v>0308201199@caothang.edu.vn</v>
      </c>
    </row>
    <row r="30" spans="1:21" s="13" customFormat="1" ht="21.95" customHeight="1" x14ac:dyDescent="0.2">
      <c r="A30" s="18">
        <v>45</v>
      </c>
      <c r="B30" s="19" t="s">
        <v>238</v>
      </c>
      <c r="C30" s="57" t="s">
        <v>114</v>
      </c>
      <c r="D30" s="69" t="s">
        <v>113</v>
      </c>
      <c r="E30" s="73" t="s">
        <v>23</v>
      </c>
      <c r="F30" s="58" t="s">
        <v>112</v>
      </c>
      <c r="G30" s="58" t="s">
        <v>24</v>
      </c>
      <c r="H30" s="58" t="s">
        <v>111</v>
      </c>
      <c r="I30" s="60">
        <v>45375</v>
      </c>
      <c r="J30" s="20"/>
      <c r="K30" s="20"/>
      <c r="L30" s="20"/>
      <c r="M30" s="21"/>
      <c r="N30" s="21"/>
      <c r="O30" s="21"/>
      <c r="P30" s="21"/>
      <c r="Q30" s="44">
        <f t="shared" si="0"/>
        <v>0</v>
      </c>
      <c r="R30" s="45" t="str">
        <f t="shared" si="1"/>
        <v>Không đạt</v>
      </c>
      <c r="S30" s="18" t="str">
        <f t="shared" si="2"/>
        <v>0302211174@caothang.edu.vn</v>
      </c>
    </row>
    <row r="31" spans="1:21" s="13" customFormat="1" ht="21.95" customHeight="1" x14ac:dyDescent="0.2">
      <c r="A31" s="18">
        <v>46</v>
      </c>
      <c r="B31" s="19" t="s">
        <v>239</v>
      </c>
      <c r="C31" s="57" t="s">
        <v>212</v>
      </c>
      <c r="D31" s="69" t="s">
        <v>211</v>
      </c>
      <c r="E31" s="73" t="s">
        <v>27</v>
      </c>
      <c r="F31" s="58" t="s">
        <v>210</v>
      </c>
      <c r="G31" s="58" t="s">
        <v>72</v>
      </c>
      <c r="H31" s="58" t="s">
        <v>95</v>
      </c>
      <c r="I31" s="60" t="s">
        <v>209</v>
      </c>
      <c r="J31" s="20"/>
      <c r="K31" s="20"/>
      <c r="L31" s="20"/>
      <c r="M31" s="21"/>
      <c r="N31" s="21"/>
      <c r="O31" s="21"/>
      <c r="P31" s="21"/>
      <c r="Q31" s="44">
        <f t="shared" si="0"/>
        <v>0</v>
      </c>
      <c r="R31" s="45" t="str">
        <f t="shared" si="1"/>
        <v>Không đạt</v>
      </c>
      <c r="S31" s="18" t="str">
        <f t="shared" si="2"/>
        <v>0466201218@caothang.edu.vn</v>
      </c>
    </row>
    <row r="32" spans="1:21" s="13" customFormat="1" ht="21.95" customHeight="1" x14ac:dyDescent="0.2">
      <c r="A32" s="18">
        <v>47</v>
      </c>
      <c r="B32" s="19" t="s">
        <v>240</v>
      </c>
      <c r="C32" s="57" t="s">
        <v>187</v>
      </c>
      <c r="D32" s="69" t="s">
        <v>186</v>
      </c>
      <c r="E32" s="73" t="s">
        <v>31</v>
      </c>
      <c r="F32" s="58" t="s">
        <v>185</v>
      </c>
      <c r="G32" s="58" t="s">
        <v>184</v>
      </c>
      <c r="H32" s="58" t="s">
        <v>183</v>
      </c>
      <c r="I32" s="60">
        <v>45359</v>
      </c>
      <c r="J32" s="20"/>
      <c r="K32" s="20"/>
      <c r="L32" s="20"/>
      <c r="M32" s="21"/>
      <c r="N32" s="21"/>
      <c r="O32" s="21"/>
      <c r="P32" s="21"/>
      <c r="Q32" s="44">
        <f t="shared" si="0"/>
        <v>0</v>
      </c>
      <c r="R32" s="45" t="str">
        <f t="shared" si="1"/>
        <v>Không đạt</v>
      </c>
      <c r="S32" s="18" t="str">
        <f t="shared" si="2"/>
        <v>0302201513@caothang.edu.vn</v>
      </c>
    </row>
    <row r="33" spans="1:21" s="13" customFormat="1" ht="21.95" customHeight="1" x14ac:dyDescent="0.2">
      <c r="A33" s="18">
        <v>48</v>
      </c>
      <c r="B33" s="19" t="s">
        <v>241</v>
      </c>
      <c r="C33" s="57" t="s">
        <v>61</v>
      </c>
      <c r="D33" s="69" t="s">
        <v>60</v>
      </c>
      <c r="E33" s="73" t="s">
        <v>59</v>
      </c>
      <c r="F33" s="58" t="s">
        <v>58</v>
      </c>
      <c r="G33" s="58" t="s">
        <v>25</v>
      </c>
      <c r="H33" s="58" t="s">
        <v>57</v>
      </c>
      <c r="I33" s="60">
        <v>45378</v>
      </c>
      <c r="J33" s="20"/>
      <c r="K33" s="20"/>
      <c r="L33" s="20"/>
      <c r="M33" s="21"/>
      <c r="N33" s="21"/>
      <c r="O33" s="21"/>
      <c r="P33" s="21"/>
      <c r="Q33" s="44">
        <f t="shared" si="0"/>
        <v>0</v>
      </c>
      <c r="R33" s="45" t="str">
        <f t="shared" si="1"/>
        <v>Không đạt</v>
      </c>
      <c r="S33" s="18" t="str">
        <f t="shared" si="2"/>
        <v>0302211083@caothang.edu.vn</v>
      </c>
    </row>
    <row r="34" spans="1:21" s="13" customFormat="1" ht="21.95" customHeight="1" x14ac:dyDescent="0.2">
      <c r="A34" s="18">
        <v>49</v>
      </c>
      <c r="B34" s="19" t="s">
        <v>242</v>
      </c>
      <c r="C34" s="57" t="s">
        <v>192</v>
      </c>
      <c r="D34" s="69" t="s">
        <v>191</v>
      </c>
      <c r="E34" s="73" t="s">
        <v>190</v>
      </c>
      <c r="F34" s="58" t="s">
        <v>189</v>
      </c>
      <c r="G34" s="58" t="s">
        <v>37</v>
      </c>
      <c r="H34" s="58" t="s">
        <v>188</v>
      </c>
      <c r="I34" s="60">
        <v>45360</v>
      </c>
      <c r="J34" s="20"/>
      <c r="K34" s="20"/>
      <c r="L34" s="20"/>
      <c r="M34" s="21"/>
      <c r="N34" s="21"/>
      <c r="O34" s="21"/>
      <c r="P34" s="21"/>
      <c r="Q34" s="44">
        <f t="shared" si="0"/>
        <v>0</v>
      </c>
      <c r="R34" s="45" t="str">
        <f t="shared" si="1"/>
        <v>Không đạt</v>
      </c>
      <c r="S34" s="18" t="str">
        <f t="shared" si="2"/>
        <v>0303181463@caothang.edu.vn</v>
      </c>
    </row>
    <row r="35" spans="1:21" s="13" customFormat="1" ht="21.95" customHeight="1" x14ac:dyDescent="0.2">
      <c r="A35" s="18">
        <v>50</v>
      </c>
      <c r="B35" s="19" t="s">
        <v>243</v>
      </c>
      <c r="C35" s="57" t="s">
        <v>167</v>
      </c>
      <c r="D35" s="69" t="s">
        <v>166</v>
      </c>
      <c r="E35" s="73" t="s">
        <v>34</v>
      </c>
      <c r="F35" s="58" t="s">
        <v>165</v>
      </c>
      <c r="G35" s="58" t="s">
        <v>164</v>
      </c>
      <c r="H35" s="58" t="s">
        <v>139</v>
      </c>
      <c r="I35" s="60">
        <v>45363</v>
      </c>
      <c r="J35" s="20"/>
      <c r="K35" s="20"/>
      <c r="L35" s="20"/>
      <c r="M35" s="21"/>
      <c r="N35" s="21"/>
      <c r="O35" s="21"/>
      <c r="P35" s="21"/>
      <c r="Q35" s="44">
        <f t="shared" si="0"/>
        <v>0</v>
      </c>
      <c r="R35" s="45" t="str">
        <f t="shared" si="1"/>
        <v>Không đạt</v>
      </c>
      <c r="S35" s="18" t="str">
        <f t="shared" si="2"/>
        <v>0301201485@caothang.edu.vn</v>
      </c>
    </row>
    <row r="36" spans="1:21" s="13" customFormat="1" ht="21.95" customHeight="1" x14ac:dyDescent="0.2">
      <c r="A36" s="18">
        <v>51</v>
      </c>
      <c r="B36" s="19" t="s">
        <v>244</v>
      </c>
      <c r="C36" s="57" t="s">
        <v>65</v>
      </c>
      <c r="D36" s="69" t="s">
        <v>64</v>
      </c>
      <c r="E36" s="73" t="s">
        <v>34</v>
      </c>
      <c r="F36" s="58" t="s">
        <v>63</v>
      </c>
      <c r="G36" s="58" t="s">
        <v>29</v>
      </c>
      <c r="H36" s="58" t="s">
        <v>62</v>
      </c>
      <c r="I36" s="60">
        <v>45378</v>
      </c>
      <c r="J36" s="20"/>
      <c r="K36" s="20"/>
      <c r="L36" s="20"/>
      <c r="M36" s="21"/>
      <c r="N36" s="21"/>
      <c r="O36" s="21"/>
      <c r="P36" s="21"/>
      <c r="Q36" s="44">
        <f t="shared" si="0"/>
        <v>0</v>
      </c>
      <c r="R36" s="45" t="str">
        <f t="shared" si="1"/>
        <v>Không đạt</v>
      </c>
      <c r="S36" s="18" t="str">
        <f t="shared" si="2"/>
        <v>0303181272@caothang.edu.vn</v>
      </c>
    </row>
    <row r="37" spans="1:21" s="93" customFormat="1" ht="21.95" customHeight="1" x14ac:dyDescent="0.2">
      <c r="A37" s="82">
        <v>52</v>
      </c>
      <c r="B37" s="83" t="s">
        <v>245</v>
      </c>
      <c r="C37" s="94" t="s">
        <v>182</v>
      </c>
      <c r="D37" s="95" t="s">
        <v>181</v>
      </c>
      <c r="E37" s="96" t="s">
        <v>180</v>
      </c>
      <c r="F37" s="97" t="s">
        <v>179</v>
      </c>
      <c r="G37" s="97" t="s">
        <v>24</v>
      </c>
      <c r="H37" s="97" t="s">
        <v>173</v>
      </c>
      <c r="I37" s="98">
        <v>45360</v>
      </c>
      <c r="J37" s="89"/>
      <c r="K37" s="89"/>
      <c r="L37" s="89"/>
      <c r="M37" s="90"/>
      <c r="N37" s="90"/>
      <c r="O37" s="90"/>
      <c r="P37" s="90"/>
      <c r="Q37" s="91">
        <f t="shared" si="0"/>
        <v>0</v>
      </c>
      <c r="R37" s="92" t="str">
        <f t="shared" si="1"/>
        <v>Không đạt</v>
      </c>
      <c r="S37" s="82" t="str">
        <f t="shared" si="2"/>
        <v>0343378024@caothang.edu.vn</v>
      </c>
    </row>
    <row r="38" spans="1:21" s="47" customFormat="1" ht="21.95" customHeight="1" x14ac:dyDescent="0.2">
      <c r="A38" s="18">
        <v>53</v>
      </c>
      <c r="B38" s="19" t="s">
        <v>246</v>
      </c>
      <c r="C38" s="57" t="s">
        <v>86</v>
      </c>
      <c r="D38" s="69" t="s">
        <v>85</v>
      </c>
      <c r="E38" s="73" t="s">
        <v>84</v>
      </c>
      <c r="F38" s="58" t="s">
        <v>83</v>
      </c>
      <c r="G38" s="58" t="s">
        <v>26</v>
      </c>
      <c r="H38" s="58" t="s">
        <v>82</v>
      </c>
      <c r="I38" s="60">
        <v>45377</v>
      </c>
      <c r="J38" s="20"/>
      <c r="K38" s="20"/>
      <c r="L38" s="20"/>
      <c r="M38" s="21"/>
      <c r="N38" s="21"/>
      <c r="O38" s="21"/>
      <c r="P38" s="21"/>
      <c r="Q38" s="44">
        <f t="shared" si="0"/>
        <v>0</v>
      </c>
      <c r="R38" s="45" t="str">
        <f t="shared" si="1"/>
        <v>Không đạt</v>
      </c>
      <c r="S38" s="18" t="str">
        <f t="shared" si="2"/>
        <v>0301201391@caothang.edu.vn</v>
      </c>
      <c r="T38" s="13"/>
      <c r="U38" s="13"/>
    </row>
    <row r="39" spans="1:21" s="47" customFormat="1" ht="21.95" customHeight="1" x14ac:dyDescent="0.2">
      <c r="A39" s="22">
        <v>54</v>
      </c>
      <c r="B39" s="23" t="s">
        <v>247</v>
      </c>
      <c r="C39" s="62" t="s">
        <v>198</v>
      </c>
      <c r="D39" s="70" t="s">
        <v>197</v>
      </c>
      <c r="E39" s="74" t="s">
        <v>196</v>
      </c>
      <c r="F39" s="63" t="s">
        <v>195</v>
      </c>
      <c r="G39" s="63" t="s">
        <v>25</v>
      </c>
      <c r="H39" s="63" t="s">
        <v>194</v>
      </c>
      <c r="I39" s="64" t="s">
        <v>193</v>
      </c>
      <c r="J39" s="24"/>
      <c r="K39" s="24"/>
      <c r="L39" s="24"/>
      <c r="M39" s="25"/>
      <c r="N39" s="25"/>
      <c r="O39" s="25"/>
      <c r="P39" s="25"/>
      <c r="Q39" s="65">
        <f t="shared" ref="Q39" si="3">IF(AND(OR(M39&lt;10,N39&lt;10,O39&lt;5,P39&lt;5),SUM(M39:P39)&gt;=50),49,SUM(M39:P39))</f>
        <v>0</v>
      </c>
      <c r="R39" s="66" t="str">
        <f t="shared" ref="R39" si="4">IF(OR(M39&lt;10,N39&lt;10,O39&lt;5,P39&lt;5,Q39&lt;50),"Không đạt",IF(Q39&gt;=90,"Xuất Sắc",IF(Q39&gt;=80,"Giỏi",IF(Q39&gt;=70,"Khá","Trung Bình"))))</f>
        <v>Không đạt</v>
      </c>
      <c r="S39" s="22" t="str">
        <f t="shared" si="2"/>
        <v>0303211083@caothang.edu.vn</v>
      </c>
      <c r="T39" s="13"/>
      <c r="U39" s="13"/>
    </row>
    <row r="41" spans="1:21" s="2" customFormat="1" ht="18.95" customHeight="1" x14ac:dyDescent="0.3">
      <c r="A41" s="81" t="s">
        <v>38</v>
      </c>
      <c r="B41" s="81"/>
      <c r="C41" s="81"/>
      <c r="D41" s="81"/>
      <c r="E41" s="81"/>
      <c r="F41" s="81"/>
      <c r="G41" s="81" t="s">
        <v>39</v>
      </c>
      <c r="H41" s="81"/>
      <c r="I41" s="7"/>
      <c r="J41" s="26"/>
      <c r="K41" s="26"/>
      <c r="L41" s="26"/>
      <c r="M41" s="26"/>
      <c r="N41" s="26"/>
      <c r="O41" s="26"/>
      <c r="P41" s="26"/>
      <c r="Q41" s="26"/>
      <c r="R41" s="26"/>
      <c r="S41" s="26"/>
    </row>
    <row r="42" spans="1:21" s="29" customFormat="1" ht="18.95" customHeight="1" x14ac:dyDescent="0.3">
      <c r="A42" s="76" t="s">
        <v>40</v>
      </c>
      <c r="B42" s="76"/>
      <c r="C42" s="76"/>
      <c r="D42" s="27"/>
      <c r="E42" s="77" t="s">
        <v>41</v>
      </c>
      <c r="F42" s="77"/>
      <c r="G42" s="27"/>
      <c r="H42" s="27" t="s">
        <v>42</v>
      </c>
      <c r="I42" s="27"/>
      <c r="J42" s="28"/>
      <c r="K42" s="28"/>
      <c r="L42" s="28"/>
      <c r="M42" s="28"/>
      <c r="N42" s="28"/>
      <c r="O42" s="28"/>
      <c r="P42" s="28"/>
      <c r="Q42" s="28"/>
      <c r="R42" s="28"/>
      <c r="S42" s="28"/>
    </row>
    <row r="45" spans="1:21" s="32" customFormat="1" ht="18.75" x14ac:dyDescent="0.3">
      <c r="A45" s="30"/>
      <c r="B45" s="30"/>
      <c r="C45" s="31"/>
      <c r="E45" s="33"/>
      <c r="F45" s="34"/>
      <c r="G45" s="35"/>
      <c r="H45" s="35"/>
      <c r="I45" s="35"/>
      <c r="J45" s="30"/>
      <c r="K45" s="30"/>
      <c r="L45" s="30"/>
      <c r="M45" s="30"/>
      <c r="N45" s="30"/>
      <c r="O45" s="30"/>
      <c r="P45" s="30"/>
      <c r="Q45" s="30"/>
      <c r="R45" s="30"/>
      <c r="S45" s="30"/>
    </row>
    <row r="47" spans="1:21" s="29" customFormat="1" ht="18.75" x14ac:dyDescent="0.3">
      <c r="A47" s="76" t="s">
        <v>43</v>
      </c>
      <c r="B47" s="76"/>
      <c r="C47" s="76"/>
      <c r="E47" s="77" t="s">
        <v>44</v>
      </c>
      <c r="F47" s="77"/>
      <c r="G47" s="27"/>
      <c r="H47" s="27"/>
      <c r="I47" s="27"/>
      <c r="J47" s="28"/>
      <c r="K47" s="28"/>
      <c r="L47" s="28"/>
      <c r="M47" s="28"/>
      <c r="N47" s="28"/>
      <c r="O47" s="28"/>
      <c r="P47" s="28"/>
      <c r="Q47" s="28"/>
      <c r="R47" s="28"/>
      <c r="S47" s="28"/>
    </row>
  </sheetData>
  <sortState ref="A5:U39">
    <sortCondition ref="E5:E39"/>
  </sortState>
  <mergeCells count="10">
    <mergeCell ref="A42:C42"/>
    <mergeCell ref="E42:F42"/>
    <mergeCell ref="A47:C47"/>
    <mergeCell ref="E47:F47"/>
    <mergeCell ref="A1:E1"/>
    <mergeCell ref="F1:O1"/>
    <mergeCell ref="A2:E2"/>
    <mergeCell ref="F2:H2"/>
    <mergeCell ref="A41:F41"/>
    <mergeCell ref="G41:H41"/>
  </mergeCells>
  <conditionalFormatting sqref="C5">
    <cfRule type="duplicateValues" dxfId="2" priority="7"/>
  </conditionalFormatting>
  <conditionalFormatting sqref="D6:D22 D25:D39">
    <cfRule type="duplicateValues" dxfId="1" priority="9"/>
  </conditionalFormatting>
  <conditionalFormatting sqref="C5:C39">
    <cfRule type="duplicateValues" dxfId="0" priority="11"/>
  </conditionalFormatting>
  <printOptions horizontalCentered="1"/>
  <pageMargins left="0" right="0" top="0.25" bottom="0" header="0.22" footer="0.19"/>
  <pageSetup paperSize="9" scale="54" orientation="landscape" r:id="rId1"/>
  <headerFooter alignWithMargins="0"/>
  <colBreaks count="1" manualBreakCount="1">
    <brk id="19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THI TD</vt:lpstr>
      <vt:lpstr>'THI TD'!Print_Area</vt:lpstr>
      <vt:lpstr>'THI TD'!Print_Titles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TTTH</cp:lastModifiedBy>
  <dcterms:created xsi:type="dcterms:W3CDTF">2024-03-29T01:42:37Z</dcterms:created>
  <dcterms:modified xsi:type="dcterms:W3CDTF">2024-03-29T02:14:42Z</dcterms:modified>
</cp:coreProperties>
</file>